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9990" windowHeight="6000"/>
  </bookViews>
  <sheets>
    <sheet name="Sheet1" sheetId="1" r:id="rId1"/>
  </sheets>
  <calcPr calcId="152511" calcOnSave="0"/>
</workbook>
</file>

<file path=xl/calcChain.xml><?xml version="1.0" encoding="utf-8"?>
<calcChain xmlns="http://schemas.openxmlformats.org/spreadsheetml/2006/main">
  <c r="C36" i="1" l="1"/>
  <c r="D16" i="1"/>
  <c r="D13" i="1"/>
  <c r="D31" i="1" l="1"/>
  <c r="D29" i="1"/>
  <c r="D19" i="1"/>
  <c r="D42" i="1" l="1"/>
  <c r="D35" i="1" l="1"/>
  <c r="D40" i="1" s="1"/>
  <c r="D32" i="1"/>
  <c r="D41" i="1"/>
  <c r="D36" i="1" l="1"/>
  <c r="D39" i="1"/>
</calcChain>
</file>

<file path=xl/sharedStrings.xml><?xml version="1.0" encoding="utf-8"?>
<sst xmlns="http://schemas.openxmlformats.org/spreadsheetml/2006/main" count="85" uniqueCount="82">
  <si>
    <t>Справка</t>
  </si>
  <si>
    <t>о количестве классов и количественном составе</t>
  </si>
  <si>
    <t>№п/п</t>
  </si>
  <si>
    <t>Класс</t>
  </si>
  <si>
    <t>la</t>
  </si>
  <si>
    <t>2а</t>
  </si>
  <si>
    <t>4а</t>
  </si>
  <si>
    <t>общеобразов</t>
  </si>
  <si>
    <t>1-4кл</t>
  </si>
  <si>
    <t>5а</t>
  </si>
  <si>
    <t>6а</t>
  </si>
  <si>
    <t>7а</t>
  </si>
  <si>
    <t>8а</t>
  </si>
  <si>
    <t>9а</t>
  </si>
  <si>
    <t>5-9кл</t>
  </si>
  <si>
    <t>ИТОГО</t>
  </si>
  <si>
    <t>Количество классов /комплектов</t>
  </si>
  <si>
    <t>]</t>
  </si>
  <si>
    <t>I</t>
  </si>
  <si>
    <t>Число учащихся</t>
  </si>
  <si>
    <t>классный руководитель</t>
  </si>
  <si>
    <t>Корчигина Н.В.</t>
  </si>
  <si>
    <t>Смык О.В.</t>
  </si>
  <si>
    <t>учащихся, обучающихся по реализуемым образовательным</t>
  </si>
  <si>
    <t>1б</t>
  </si>
  <si>
    <t>6б</t>
  </si>
  <si>
    <t>7б</t>
  </si>
  <si>
    <t>8б</t>
  </si>
  <si>
    <t>Фёдорова Н.В</t>
  </si>
  <si>
    <t>Якименко Л.И.</t>
  </si>
  <si>
    <t>Карпова В.П.</t>
  </si>
  <si>
    <t>Курбатова Т.А.</t>
  </si>
  <si>
    <t>11а</t>
  </si>
  <si>
    <t>10-11 кл</t>
  </si>
  <si>
    <t xml:space="preserve">общеобразовательные: </t>
  </si>
  <si>
    <t xml:space="preserve">Всего: </t>
  </si>
  <si>
    <t>2б</t>
  </si>
  <si>
    <t xml:space="preserve"> </t>
  </si>
  <si>
    <t>Павлова Н.А.</t>
  </si>
  <si>
    <t xml:space="preserve">10а </t>
  </si>
  <si>
    <t>Кириллова И.С.</t>
  </si>
  <si>
    <t>Панина И.И.</t>
  </si>
  <si>
    <t>Коротеева А.В.</t>
  </si>
  <si>
    <t>Ступаченко Е.О.</t>
  </si>
  <si>
    <t>Мордовина О.В.</t>
  </si>
  <si>
    <t>Всего в НОО</t>
  </si>
  <si>
    <t>Всего в СОО</t>
  </si>
  <si>
    <t>Всего в ООО</t>
  </si>
  <si>
    <t>Булыгина Н.А.</t>
  </si>
  <si>
    <t>9б</t>
  </si>
  <si>
    <t>3а</t>
  </si>
  <si>
    <t>Семенович Г.Н.</t>
  </si>
  <si>
    <t>Шаматрина Н.В.</t>
  </si>
  <si>
    <t>Прохницки Е.А.</t>
  </si>
  <si>
    <t>3/4 з</t>
  </si>
  <si>
    <t>1(3+4)</t>
  </si>
  <si>
    <t>АООП  с У/О</t>
  </si>
  <si>
    <t>АООП с У/О</t>
  </si>
  <si>
    <t>АООП с ЗПР</t>
  </si>
  <si>
    <t>Индивидуальное обучение на дому по индивидуальному учебному плану</t>
  </si>
  <si>
    <t>Обучение по индивидуальному учебному плану</t>
  </si>
  <si>
    <t>Смирнова О.К.</t>
  </si>
  <si>
    <t>Острасть О.И.</t>
  </si>
  <si>
    <t>Макарова Е.С.</t>
  </si>
  <si>
    <t>4б</t>
  </si>
  <si>
    <t>Савельева Ю.В.</t>
  </si>
  <si>
    <t>2 з</t>
  </si>
  <si>
    <t>Васкеева С.И.</t>
  </si>
  <si>
    <t>3/4 в</t>
  </si>
  <si>
    <t>1 (16+1(7.1))</t>
  </si>
  <si>
    <t>6/7/8/9 в</t>
  </si>
  <si>
    <t>1(1+1+3+1)</t>
  </si>
  <si>
    <t>Калашникова Г.С.</t>
  </si>
  <si>
    <t>1 (17+1 ИУП)</t>
  </si>
  <si>
    <t>1(5+5)</t>
  </si>
  <si>
    <t>И.о.директора МБОУ "СШ № 4 п. Ключи" _______________ Яцкова Д.И.</t>
  </si>
  <si>
    <t>1 (15+4(7.2))</t>
  </si>
  <si>
    <t>1 (2(7.2)+8(7.1))</t>
  </si>
  <si>
    <t xml:space="preserve">8б              </t>
  </si>
  <si>
    <t>9в                                              11а</t>
  </si>
  <si>
    <t>программам за счет бюджетных ассигнований федерального бюджета на 13.09.17 г.</t>
  </si>
  <si>
    <t>1(16+1)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</si>
</sst>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2"/>
      <name val="Cambria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2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 indent="4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5"/>
    </xf>
    <xf numFmtId="0" fontId="3" fillId="0" borderId="1" xfId="0" applyNumberFormat="1" applyFont="1" applyFill="1" applyBorder="1" applyAlignment="1" applyProtection="1">
      <alignment horizontal="left" vertical="top" indent="3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 indent="1"/>
    </xf>
    <xf numFmtId="0" fontId="3" fillId="0" borderId="1" xfId="0" applyNumberFormat="1" applyFont="1" applyFill="1" applyBorder="1" applyAlignment="1" applyProtection="1">
      <alignment horizontal="left" vertical="top" indent="2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1" fontId="3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 wrapText="1"/>
    </xf>
    <xf numFmtId="14" fontId="4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left" vertical="top" indent="3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 indent="5"/>
    </xf>
    <xf numFmtId="0" fontId="3" fillId="2" borderId="1" xfId="0" applyNumberFormat="1" applyFont="1" applyFill="1" applyBorder="1" applyAlignment="1" applyProtection="1">
      <alignment horizontal="left" vertical="top" indent="2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indent="4"/>
    </xf>
    <xf numFmtId="0" fontId="3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 indent="5"/>
    </xf>
    <xf numFmtId="0" fontId="3" fillId="3" borderId="1" xfId="0" applyNumberFormat="1" applyFont="1" applyFill="1" applyBorder="1" applyAlignment="1" applyProtection="1">
      <alignment horizontal="left" vertical="top"/>
    </xf>
    <xf numFmtId="1" fontId="3" fillId="2" borderId="1" xfId="0" applyNumberFormat="1" applyFont="1" applyFill="1" applyBorder="1" applyAlignment="1" applyProtection="1">
      <alignment horizontal="left" vertical="top" indent="5"/>
    </xf>
    <xf numFmtId="0" fontId="3" fillId="3" borderId="2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1" fontId="3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22" workbookViewId="0">
      <selection activeCell="D37" sqref="D37"/>
    </sheetView>
  </sheetViews>
  <sheetFormatPr defaultRowHeight="12.75" x14ac:dyDescent="0.2"/>
  <cols>
    <col min="1" max="1" width="10.42578125" customWidth="1"/>
    <col min="2" max="2" width="25.7109375" customWidth="1"/>
    <col min="3" max="3" width="16" customWidth="1"/>
    <col min="4" max="4" width="19.42578125" customWidth="1"/>
    <col min="5" max="5" width="24.28515625" customWidth="1"/>
    <col min="6" max="6" width="7.140625" customWidth="1"/>
  </cols>
  <sheetData>
    <row r="1" spans="1:6" ht="15.75" x14ac:dyDescent="0.2">
      <c r="A1" s="40" t="s">
        <v>0</v>
      </c>
      <c r="B1" s="40"/>
      <c r="C1" s="40"/>
      <c r="D1" s="40"/>
      <c r="E1" s="40"/>
      <c r="F1" s="40"/>
    </row>
    <row r="2" spans="1:6" ht="15.75" x14ac:dyDescent="0.2">
      <c r="A2" s="41" t="s">
        <v>1</v>
      </c>
      <c r="B2" s="41"/>
      <c r="C2" s="41"/>
      <c r="D2" s="41"/>
      <c r="E2" s="41"/>
      <c r="F2" s="41"/>
    </row>
    <row r="3" spans="1:6" ht="15.75" x14ac:dyDescent="0.2">
      <c r="A3" s="40" t="s">
        <v>23</v>
      </c>
      <c r="B3" s="40"/>
      <c r="C3" s="40"/>
      <c r="D3" s="40"/>
      <c r="E3" s="40"/>
      <c r="F3" s="40"/>
    </row>
    <row r="4" spans="1:6" ht="15.75" x14ac:dyDescent="0.2">
      <c r="A4" s="27" t="s">
        <v>80</v>
      </c>
      <c r="B4" s="28"/>
      <c r="C4" s="28"/>
      <c r="D4" s="28"/>
      <c r="E4" s="28"/>
    </row>
    <row r="5" spans="1:6" ht="47.25" x14ac:dyDescent="0.2">
      <c r="A5" s="2" t="s">
        <v>2</v>
      </c>
      <c r="B5" s="1" t="s">
        <v>3</v>
      </c>
      <c r="C5" s="6" t="s">
        <v>16</v>
      </c>
      <c r="D5" s="5" t="s">
        <v>19</v>
      </c>
      <c r="E5" s="7" t="s">
        <v>20</v>
      </c>
    </row>
    <row r="6" spans="1:6" ht="15.75" x14ac:dyDescent="0.2">
      <c r="A6" s="2">
        <v>1</v>
      </c>
      <c r="B6" s="2" t="s">
        <v>4</v>
      </c>
      <c r="C6" s="6" t="s">
        <v>69</v>
      </c>
      <c r="D6" s="2">
        <v>17</v>
      </c>
      <c r="E6" s="9" t="s">
        <v>21</v>
      </c>
    </row>
    <row r="7" spans="1:6" ht="15.75" x14ac:dyDescent="0.2">
      <c r="A7" s="2">
        <v>2</v>
      </c>
      <c r="B7" s="2" t="s">
        <v>24</v>
      </c>
      <c r="C7" s="6" t="s">
        <v>76</v>
      </c>
      <c r="D7" s="2">
        <v>19</v>
      </c>
      <c r="E7" s="14" t="s">
        <v>65</v>
      </c>
    </row>
    <row r="8" spans="1:6" ht="15.75" x14ac:dyDescent="0.2">
      <c r="A8" s="2">
        <v>3</v>
      </c>
      <c r="B8" s="2" t="s">
        <v>5</v>
      </c>
      <c r="C8" s="2">
        <v>1</v>
      </c>
      <c r="D8" s="2">
        <v>14</v>
      </c>
      <c r="E8" s="30" t="s">
        <v>53</v>
      </c>
    </row>
    <row r="9" spans="1:6" ht="15.75" x14ac:dyDescent="0.2">
      <c r="A9" s="2">
        <v>4</v>
      </c>
      <c r="B9" s="2" t="s">
        <v>36</v>
      </c>
      <c r="C9" s="2">
        <v>1</v>
      </c>
      <c r="D9" s="2">
        <v>11</v>
      </c>
      <c r="E9" s="30" t="s">
        <v>51</v>
      </c>
    </row>
    <row r="10" spans="1:6" ht="15.75" x14ac:dyDescent="0.2">
      <c r="A10" s="2">
        <v>5</v>
      </c>
      <c r="B10" s="2" t="s">
        <v>50</v>
      </c>
      <c r="C10" s="2">
        <v>1</v>
      </c>
      <c r="D10" s="2">
        <v>28</v>
      </c>
      <c r="E10" s="9" t="s">
        <v>40</v>
      </c>
    </row>
    <row r="11" spans="1:6" ht="15.75" x14ac:dyDescent="0.2">
      <c r="A11" s="2">
        <v>6</v>
      </c>
      <c r="B11" s="2" t="s">
        <v>6</v>
      </c>
      <c r="C11" s="2">
        <v>1</v>
      </c>
      <c r="D11" s="2">
        <v>19</v>
      </c>
      <c r="E11" s="31" t="s">
        <v>38</v>
      </c>
    </row>
    <row r="12" spans="1:6" ht="15.75" x14ac:dyDescent="0.2">
      <c r="A12" s="33">
        <v>7</v>
      </c>
      <c r="B12" s="2" t="s">
        <v>64</v>
      </c>
      <c r="C12" s="2" t="s">
        <v>17</v>
      </c>
      <c r="D12" s="2">
        <v>20</v>
      </c>
      <c r="E12" s="9" t="s">
        <v>42</v>
      </c>
    </row>
    <row r="13" spans="1:6" ht="15.75" x14ac:dyDescent="0.2">
      <c r="A13" s="17"/>
      <c r="B13" s="19" t="s">
        <v>7</v>
      </c>
      <c r="C13" s="17"/>
      <c r="D13" s="18">
        <f>SUM(D6:D12)-5</f>
        <v>123</v>
      </c>
      <c r="E13" s="15"/>
    </row>
    <row r="14" spans="1:6" ht="15.75" x14ac:dyDescent="0.2">
      <c r="A14" s="17">
        <v>8</v>
      </c>
      <c r="B14" s="17" t="s">
        <v>66</v>
      </c>
      <c r="C14" s="17" t="s">
        <v>77</v>
      </c>
      <c r="D14" s="18">
        <v>10</v>
      </c>
      <c r="E14" s="15" t="s">
        <v>41</v>
      </c>
    </row>
    <row r="15" spans="1:6" ht="17.25" customHeight="1" x14ac:dyDescent="0.2">
      <c r="A15" s="2">
        <v>9</v>
      </c>
      <c r="B15" s="2" t="s">
        <v>54</v>
      </c>
      <c r="C15" s="2" t="s">
        <v>74</v>
      </c>
      <c r="D15" s="32">
        <v>10</v>
      </c>
      <c r="E15" s="9" t="s">
        <v>67</v>
      </c>
    </row>
    <row r="16" spans="1:6" ht="15.75" x14ac:dyDescent="0.2">
      <c r="A16" s="17"/>
      <c r="B16" s="16" t="s">
        <v>58</v>
      </c>
      <c r="C16" s="17"/>
      <c r="D16" s="18">
        <f>D14+D15+5</f>
        <v>25</v>
      </c>
      <c r="E16" s="15"/>
    </row>
    <row r="17" spans="1:6" ht="15.75" x14ac:dyDescent="0.2">
      <c r="A17" s="2">
        <v>10</v>
      </c>
      <c r="B17" s="2" t="s">
        <v>68</v>
      </c>
      <c r="C17" s="2" t="s">
        <v>55</v>
      </c>
      <c r="D17" s="3">
        <v>7</v>
      </c>
      <c r="E17" s="9" t="s">
        <v>22</v>
      </c>
    </row>
    <row r="18" spans="1:6" ht="15.75" x14ac:dyDescent="0.2">
      <c r="A18" s="17"/>
      <c r="B18" s="16" t="s">
        <v>57</v>
      </c>
      <c r="C18" s="17"/>
      <c r="D18" s="18">
        <v>7</v>
      </c>
      <c r="E18" s="15"/>
    </row>
    <row r="19" spans="1:6" ht="31.5" x14ac:dyDescent="0.2">
      <c r="A19" s="20" t="s">
        <v>45</v>
      </c>
      <c r="B19" s="21" t="s">
        <v>8</v>
      </c>
      <c r="C19" s="22">
        <v>10</v>
      </c>
      <c r="D19" s="23">
        <f>D13+D16+D18</f>
        <v>155</v>
      </c>
      <c r="E19" s="24"/>
    </row>
    <row r="20" spans="1:6" ht="15.75" x14ac:dyDescent="0.2">
      <c r="A20" s="8">
        <v>11</v>
      </c>
      <c r="B20" s="2" t="s">
        <v>9</v>
      </c>
      <c r="C20" s="2">
        <v>1</v>
      </c>
      <c r="D20" s="3">
        <v>23</v>
      </c>
      <c r="E20" s="14" t="s">
        <v>48</v>
      </c>
      <c r="F20" s="36"/>
    </row>
    <row r="21" spans="1:6" ht="15.75" x14ac:dyDescent="0.2">
      <c r="A21" s="8">
        <v>13</v>
      </c>
      <c r="B21" s="2" t="s">
        <v>10</v>
      </c>
      <c r="C21" s="2">
        <v>1</v>
      </c>
      <c r="D21" s="3">
        <v>16</v>
      </c>
      <c r="E21" s="9" t="s">
        <v>52</v>
      </c>
    </row>
    <row r="22" spans="1:6" ht="15.75" x14ac:dyDescent="0.2">
      <c r="A22" s="8">
        <v>14</v>
      </c>
      <c r="B22" s="2" t="s">
        <v>25</v>
      </c>
      <c r="C22" s="2">
        <v>1</v>
      </c>
      <c r="D22" s="3">
        <v>18</v>
      </c>
      <c r="E22" s="9" t="s">
        <v>63</v>
      </c>
      <c r="F22" s="37"/>
    </row>
    <row r="23" spans="1:6" ht="15.75" x14ac:dyDescent="0.2">
      <c r="A23" s="8">
        <v>15</v>
      </c>
      <c r="B23" s="2" t="s">
        <v>11</v>
      </c>
      <c r="C23" s="2" t="s">
        <v>18</v>
      </c>
      <c r="D23" s="3">
        <v>19</v>
      </c>
      <c r="E23" s="14" t="s">
        <v>43</v>
      </c>
      <c r="F23" s="36"/>
    </row>
    <row r="24" spans="1:6" ht="15.75" x14ac:dyDescent="0.2">
      <c r="A24" s="8">
        <v>16</v>
      </c>
      <c r="B24" s="2" t="s">
        <v>26</v>
      </c>
      <c r="C24" s="2">
        <v>1</v>
      </c>
      <c r="D24" s="3">
        <v>9</v>
      </c>
      <c r="E24" s="14" t="s">
        <v>44</v>
      </c>
      <c r="F24" s="38"/>
    </row>
    <row r="25" spans="1:6" ht="15.75" x14ac:dyDescent="0.2">
      <c r="A25" s="8">
        <v>17</v>
      </c>
      <c r="B25" s="2" t="s">
        <v>12</v>
      </c>
      <c r="C25" s="2">
        <v>1</v>
      </c>
      <c r="D25" s="3">
        <v>17</v>
      </c>
      <c r="E25" s="9" t="s">
        <v>31</v>
      </c>
      <c r="F25" s="38"/>
    </row>
    <row r="26" spans="1:6" ht="15.75" x14ac:dyDescent="0.2">
      <c r="A26" s="8">
        <v>18</v>
      </c>
      <c r="B26" s="2" t="s">
        <v>27</v>
      </c>
      <c r="C26" s="2" t="s">
        <v>73</v>
      </c>
      <c r="D26" s="3">
        <v>18</v>
      </c>
      <c r="E26" s="9" t="s">
        <v>28</v>
      </c>
      <c r="F26" s="38"/>
    </row>
    <row r="27" spans="1:6" ht="15.75" x14ac:dyDescent="0.2">
      <c r="A27" s="8">
        <v>19</v>
      </c>
      <c r="B27" s="2" t="s">
        <v>13</v>
      </c>
      <c r="C27" s="2">
        <v>1</v>
      </c>
      <c r="D27" s="3">
        <v>14</v>
      </c>
      <c r="E27" s="9" t="s">
        <v>30</v>
      </c>
      <c r="F27" s="36"/>
    </row>
    <row r="28" spans="1:6" ht="15.75" x14ac:dyDescent="0.2">
      <c r="A28" s="8">
        <v>20</v>
      </c>
      <c r="B28" s="2" t="s">
        <v>49</v>
      </c>
      <c r="C28" s="2">
        <v>1</v>
      </c>
      <c r="D28" s="3">
        <v>14</v>
      </c>
      <c r="E28" s="9" t="s">
        <v>61</v>
      </c>
    </row>
    <row r="29" spans="1:6" ht="15.75" x14ac:dyDescent="0.2">
      <c r="A29" s="15"/>
      <c r="B29" s="19" t="s">
        <v>7</v>
      </c>
      <c r="C29" s="17">
        <v>10</v>
      </c>
      <c r="D29" s="18">
        <f>SUM(D20:D28)</f>
        <v>148</v>
      </c>
      <c r="E29" s="15"/>
    </row>
    <row r="30" spans="1:6" ht="15.75" x14ac:dyDescent="0.2">
      <c r="A30" s="8">
        <v>21</v>
      </c>
      <c r="B30" s="4" t="s">
        <v>70</v>
      </c>
      <c r="C30" s="2" t="s">
        <v>71</v>
      </c>
      <c r="D30" s="11">
        <v>6</v>
      </c>
      <c r="E30" s="9" t="s">
        <v>72</v>
      </c>
    </row>
    <row r="31" spans="1:6" ht="15.75" x14ac:dyDescent="0.2">
      <c r="A31" s="15"/>
      <c r="B31" s="16" t="s">
        <v>56</v>
      </c>
      <c r="C31" s="17">
        <v>1</v>
      </c>
      <c r="D31" s="25">
        <f>SUM(D30:D30)</f>
        <v>6</v>
      </c>
      <c r="E31" s="15"/>
    </row>
    <row r="32" spans="1:6" ht="31.5" x14ac:dyDescent="0.2">
      <c r="A32" s="20" t="s">
        <v>47</v>
      </c>
      <c r="B32" s="21" t="s">
        <v>14</v>
      </c>
      <c r="C32" s="22">
        <v>12</v>
      </c>
      <c r="D32" s="23">
        <f>D29+D31</f>
        <v>154</v>
      </c>
      <c r="E32" s="24"/>
    </row>
    <row r="33" spans="1:5" ht="15.75" x14ac:dyDescent="0.2">
      <c r="A33" s="8">
        <v>22</v>
      </c>
      <c r="B33" s="2" t="s">
        <v>39</v>
      </c>
      <c r="C33" s="2">
        <v>1</v>
      </c>
      <c r="D33" s="2">
        <v>14</v>
      </c>
      <c r="E33" s="14" t="s">
        <v>62</v>
      </c>
    </row>
    <row r="34" spans="1:5" ht="15.75" x14ac:dyDescent="0.2">
      <c r="A34" s="8">
        <v>23</v>
      </c>
      <c r="B34" s="2" t="s">
        <v>32</v>
      </c>
      <c r="C34" s="2" t="s">
        <v>81</v>
      </c>
      <c r="D34" s="3">
        <v>17</v>
      </c>
      <c r="E34" s="14" t="s">
        <v>29</v>
      </c>
    </row>
    <row r="35" spans="1:5" ht="31.5" x14ac:dyDescent="0.2">
      <c r="A35" s="20" t="s">
        <v>46</v>
      </c>
      <c r="B35" s="22" t="s">
        <v>33</v>
      </c>
      <c r="C35" s="22">
        <v>2</v>
      </c>
      <c r="D35" s="26">
        <f>SUM(D33:D34)</f>
        <v>31</v>
      </c>
      <c r="E35" s="24"/>
    </row>
    <row r="36" spans="1:5" ht="15.75" x14ac:dyDescent="0.2">
      <c r="A36" s="9"/>
      <c r="B36" s="4" t="s">
        <v>15</v>
      </c>
      <c r="C36" s="2">
        <f>C19+C29+C31+C35</f>
        <v>23</v>
      </c>
      <c r="D36" s="3">
        <f>D19+D32+D35</f>
        <v>340</v>
      </c>
      <c r="E36" s="9"/>
    </row>
    <row r="37" spans="1:5" ht="63" x14ac:dyDescent="0.2">
      <c r="A37" s="10"/>
      <c r="B37" s="12" t="s">
        <v>59</v>
      </c>
      <c r="C37" s="10">
        <v>1</v>
      </c>
      <c r="D37" s="10"/>
      <c r="E37" s="29" t="s">
        <v>78</v>
      </c>
    </row>
    <row r="38" spans="1:5" ht="47.25" x14ac:dyDescent="0.2">
      <c r="A38" s="10"/>
      <c r="B38" s="12" t="s">
        <v>60</v>
      </c>
      <c r="C38" s="10">
        <v>2</v>
      </c>
      <c r="D38" s="12"/>
      <c r="E38" s="39" t="s">
        <v>79</v>
      </c>
    </row>
    <row r="39" spans="1:5" ht="15.75" x14ac:dyDescent="0.2">
      <c r="B39" s="10"/>
      <c r="C39" s="10" t="s">
        <v>35</v>
      </c>
      <c r="D39" s="10">
        <f>D40+D41+D42</f>
        <v>340</v>
      </c>
      <c r="E39" s="10"/>
    </row>
    <row r="40" spans="1:5" ht="31.5" x14ac:dyDescent="0.2">
      <c r="A40" s="10"/>
      <c r="B40" s="10"/>
      <c r="C40" s="12" t="s">
        <v>34</v>
      </c>
      <c r="D40" s="34">
        <f>D29+D35+D13</f>
        <v>302</v>
      </c>
      <c r="E40" s="10"/>
    </row>
    <row r="41" spans="1:5" ht="15.75" x14ac:dyDescent="0.2">
      <c r="B41" s="10"/>
      <c r="C41" s="29" t="s">
        <v>58</v>
      </c>
      <c r="D41" s="34">
        <f>D16</f>
        <v>25</v>
      </c>
      <c r="E41" s="10"/>
    </row>
    <row r="42" spans="1:5" ht="15.75" x14ac:dyDescent="0.2">
      <c r="C42" s="29" t="s">
        <v>56</v>
      </c>
      <c r="D42" s="35">
        <f>D31+D17</f>
        <v>13</v>
      </c>
    </row>
    <row r="44" spans="1:5" ht="15.75" x14ac:dyDescent="0.2">
      <c r="B44" s="13" t="s">
        <v>37</v>
      </c>
    </row>
    <row r="45" spans="1:5" ht="15.75" x14ac:dyDescent="0.2">
      <c r="B45" s="10" t="s">
        <v>75</v>
      </c>
      <c r="D45" s="10"/>
      <c r="E45" s="10"/>
    </row>
  </sheetData>
  <mergeCells count="3">
    <mergeCell ref="A3:F3"/>
    <mergeCell ref="A2:F2"/>
    <mergeCell ref="A1:F1"/>
  </mergeCells>
  <pageMargins left="0.11811023622047245" right="0" top="0.19685039370078741" bottom="0.15748031496062992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lastPrinted>2017-09-15T01:22:28Z</cp:lastPrinted>
  <dcterms:created xsi:type="dcterms:W3CDTF">2015-02-15T21:41:28Z</dcterms:created>
  <dcterms:modified xsi:type="dcterms:W3CDTF">2017-09-19T23:24:43Z</dcterms:modified>
  <cp:category/>
</cp:coreProperties>
</file>